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ov2402\Downloads\"/>
    </mc:Choice>
  </mc:AlternateContent>
  <xr:revisionPtr revIDLastSave="0" documentId="13_ncr:1_{9E437043-66D1-4D4E-8741-7C8745993D85}" xr6:coauthVersionLast="45" xr6:coauthVersionMax="45" xr10:uidLastSave="{00000000-0000-0000-0000-000000000000}"/>
  <bookViews>
    <workbookView xWindow="28680" yWindow="-120" windowWidth="29040" windowHeight="15840" tabRatio="398" xr2:uid="{00000000-000D-0000-FFFF-FFFF00000000}"/>
  </bookViews>
  <sheets>
    <sheet name="Annual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N25" i="1"/>
  <c r="O25" i="1"/>
  <c r="N26" i="1"/>
  <c r="O26" i="1"/>
  <c r="O35" i="1" l="1"/>
  <c r="O33" i="1"/>
  <c r="O29" i="1"/>
  <c r="O28" i="1"/>
  <c r="O30" i="1"/>
  <c r="O27" i="1"/>
  <c r="O18" i="1"/>
  <c r="O22" i="1"/>
  <c r="O24" i="1"/>
  <c r="O23" i="1"/>
  <c r="O21" i="1"/>
  <c r="O20" i="1"/>
  <c r="O19" i="1"/>
  <c r="O34" i="1"/>
  <c r="O32" i="1"/>
  <c r="O31" i="1"/>
  <c r="N35" i="1"/>
  <c r="N33" i="1"/>
  <c r="N29" i="1"/>
  <c r="N28" i="1"/>
  <c r="N30" i="1"/>
  <c r="N27" i="1"/>
  <c r="N18" i="1"/>
  <c r="N22" i="1"/>
  <c r="N24" i="1"/>
  <c r="N23" i="1"/>
  <c r="N21" i="1"/>
  <c r="N20" i="1"/>
  <c r="N19" i="1"/>
  <c r="N34" i="1"/>
  <c r="N32" i="1"/>
  <c r="N31" i="1"/>
</calcChain>
</file>

<file path=xl/sharedStrings.xml><?xml version="1.0" encoding="utf-8"?>
<sst xmlns="http://schemas.openxmlformats.org/spreadsheetml/2006/main" count="65" uniqueCount="44">
  <si>
    <t>Municipal Rates</t>
  </si>
  <si>
    <t>Water &amp; Sewerage</t>
  </si>
  <si>
    <t>Non-Mains Water</t>
  </si>
  <si>
    <t>URGS - Gas</t>
  </si>
  <si>
    <t>URGS - Electricity</t>
  </si>
  <si>
    <t>URGS - Water</t>
  </si>
  <si>
    <t>Var $</t>
  </si>
  <si>
    <t>Var %</t>
  </si>
  <si>
    <t>Var #</t>
  </si>
  <si>
    <t>Concessions</t>
  </si>
  <si>
    <t>Output</t>
  </si>
  <si>
    <t>Grants</t>
  </si>
  <si>
    <t>Households</t>
  </si>
  <si>
    <t>Rebates</t>
  </si>
  <si>
    <t>Non-Mains Utility Relief</t>
  </si>
  <si>
    <t>Energy - mains gas - WGC</t>
  </si>
  <si>
    <t>Energy - mains electricity - AEC</t>
  </si>
  <si>
    <t>NMEC - Non-Mains Energy Concession</t>
  </si>
  <si>
    <t>URGS - Utility Relief Grant Scheme</t>
  </si>
  <si>
    <t>AEC - Annual Electricity Concession</t>
  </si>
  <si>
    <t>WGC - Winter Gas Concession</t>
  </si>
  <si>
    <t>This table summarises the number of concessions, rebates or grants and expenditure in each program for the last four financial years.</t>
  </si>
  <si>
    <t>NMEC</t>
  </si>
  <si>
    <t>Energy - mains electricity - Life Support</t>
  </si>
  <si>
    <t>Energy - mains electricity - Medical Cooling</t>
  </si>
  <si>
    <t>Energy - mains electricity - Service to Property</t>
  </si>
  <si>
    <t>Energy - mains electricity - Transfer Fee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</si>
  <si>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Formerly the Off-Peak Concession. On 1 August 2013 the name was changed to the Controlled Load Concession.</t>
    </r>
  </si>
  <si>
    <r>
      <t xml:space="preserve">Energy - mains electricity - Controlled Load </t>
    </r>
    <r>
      <rPr>
        <vertAlign val="superscript"/>
        <sz val="10"/>
        <rFont val="Arial"/>
        <family val="2"/>
      </rPr>
      <t>1</t>
    </r>
  </si>
  <si>
    <t>The Department of Health and Human Services manages concessions for energy, water and municipal rates and utility relief grants.</t>
  </si>
  <si>
    <t>FY16-17</t>
  </si>
  <si>
    <t>Abbreviations</t>
  </si>
  <si>
    <t>FY17-18</t>
  </si>
  <si>
    <t>To receive this publication in an acessible format phone1800 658 521, using the National Relay Services 13 3677 if required, or email concessions@dhhs.vic.gov.au</t>
  </si>
  <si>
    <t>Authorised and published by the Victorian Government, 1 Treasury Place, Melbourne</t>
  </si>
  <si>
    <t xml:space="preserve">                            For more information contact the Concession Information Line on 1800 658 521 or visit https://services.dhhs.vic.gov.au/concessions-and-benefits </t>
  </si>
  <si>
    <t xml:space="preserve">Available at https://www.dhhs.vic.gov.au/state-concessions-and-hardship-programs-annual-reports </t>
  </si>
  <si>
    <t xml:space="preserve">Energy - mains electricity - Excess Electricity </t>
  </si>
  <si>
    <t>Energy - mains gas - Excess Gas</t>
  </si>
  <si>
    <t>Sewerage Connection Scheme - Hardship Relief Grant</t>
  </si>
  <si>
    <t>FY18-19</t>
  </si>
  <si>
    <t>FY19-20</t>
  </si>
  <si>
    <t>Increase (decrease) on concessions FY19-20 vs FY18-19</t>
  </si>
  <si>
    <t xml:space="preserve">© State of Victoria, Department of Health and Human Services October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</si>
</sst>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;[Red]\(\-#,##0\)"/>
    <numFmt numFmtId="166" formatCode="0.00%;[Red]\-0.00%"/>
    <numFmt numFmtId="167" formatCode="&quot;$&quot;#,##0\ ;\(&quot;$&quot;#,##0\)"/>
    <numFmt numFmtId="168" formatCode="&quot;$&quot;#,##0.00\ ;\(&quot;$&quot;#,##0.00\)"/>
    <numFmt numFmtId="169" formatCode="_(* #,##0.00_);_(* \(#,##0.0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0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6" applyNumberFormat="0" applyAlignment="0" applyProtection="0"/>
    <xf numFmtId="0" fontId="15" fillId="9" borderId="17" applyNumberFormat="0" applyAlignment="0" applyProtection="0"/>
    <xf numFmtId="0" fontId="16" fillId="9" borderId="16" applyNumberFormat="0" applyAlignment="0" applyProtection="0"/>
    <xf numFmtId="0" fontId="17" fillId="0" borderId="18" applyNumberFormat="0" applyFill="0" applyAlignment="0" applyProtection="0"/>
    <xf numFmtId="0" fontId="18" fillId="10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2" fillId="35" borderId="0" applyNumberFormat="0" applyBorder="0" applyAlignment="0" applyProtection="0"/>
    <xf numFmtId="0" fontId="4" fillId="0" borderId="0">
      <alignment vertical="top"/>
    </xf>
    <xf numFmtId="44" fontId="4" fillId="0" borderId="0" applyFont="0" applyFill="0" applyBorder="0" applyAlignment="0" applyProtection="0"/>
    <xf numFmtId="0" fontId="4" fillId="0" borderId="0">
      <alignment wrapText="1"/>
    </xf>
    <xf numFmtId="0" fontId="3" fillId="0" borderId="0"/>
    <xf numFmtId="0" fontId="4" fillId="0" borderId="0"/>
    <xf numFmtId="0" fontId="23" fillId="0" borderId="0">
      <alignment vertical="top"/>
    </xf>
    <xf numFmtId="4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0" fontId="23" fillId="0" borderId="0" applyFont="0" applyFill="0" applyBorder="0" applyAlignment="0" applyProtection="0"/>
    <xf numFmtId="0" fontId="23" fillId="0" borderId="22" applyNumberFormat="0" applyFont="0" applyFill="0" applyAlignment="0" applyProtection="0"/>
    <xf numFmtId="0" fontId="3" fillId="0" borderId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3" fillId="11" borderId="20" applyNumberFormat="0" applyFont="0" applyAlignment="0" applyProtection="0"/>
    <xf numFmtId="0" fontId="21" fillId="0" borderId="21" applyNumberFormat="0" applyFill="0" applyAlignment="0" applyProtection="0"/>
    <xf numFmtId="0" fontId="3" fillId="0" borderId="0"/>
    <xf numFmtId="0" fontId="3" fillId="11" borderId="20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44" fontId="26" fillId="0" borderId="0" applyFont="0" applyFill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20" applyNumberFormat="0" applyFont="0" applyAlignment="0" applyProtection="0"/>
    <xf numFmtId="0" fontId="2" fillId="0" borderId="0"/>
    <xf numFmtId="0" fontId="2" fillId="11" borderId="20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20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" fillId="0" borderId="0">
      <alignment vertical="top"/>
    </xf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169" fontId="4" fillId="0" borderId="0" applyFont="0" applyFill="0" applyBorder="0" applyAlignment="0" applyProtection="0"/>
    <xf numFmtId="0" fontId="4" fillId="0" borderId="0">
      <alignment wrapText="1"/>
    </xf>
    <xf numFmtId="0" fontId="2" fillId="0" borderId="0"/>
    <xf numFmtId="43" fontId="2" fillId="0" borderId="0" applyFont="0" applyFill="0" applyBorder="0" applyAlignment="0" applyProtection="0"/>
    <xf numFmtId="0" fontId="2" fillId="0" borderId="0">
      <alignment vertical="top"/>
    </xf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>
      <alignment wrapText="1"/>
    </xf>
    <xf numFmtId="0" fontId="2" fillId="0" borderId="0"/>
    <xf numFmtId="0" fontId="2" fillId="11" borderId="20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20" applyNumberFormat="0" applyFont="0" applyAlignment="0" applyProtection="0"/>
  </cellStyleXfs>
  <cellXfs count="47">
    <xf numFmtId="0" fontId="0" fillId="0" borderId="0" xfId="0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9" fontId="6" fillId="0" borderId="0" xfId="2" applyFont="1" applyFill="1" applyAlignment="1">
      <alignment horizontal="right"/>
    </xf>
    <xf numFmtId="0" fontId="28" fillId="0" borderId="0" xfId="0" applyFont="1" applyAlignment="1">
      <alignment horizontal="left" vertical="center"/>
    </xf>
    <xf numFmtId="0" fontId="4" fillId="0" borderId="0" xfId="0" applyFont="1" applyFill="1" applyBorder="1" applyAlignment="1"/>
    <xf numFmtId="0" fontId="29" fillId="0" borderId="0" xfId="0" applyFont="1" applyFill="1" applyAlignment="1"/>
    <xf numFmtId="0" fontId="4" fillId="0" borderId="0" xfId="0" applyFont="1" applyFill="1" applyAlignment="1"/>
    <xf numFmtId="0" fontId="30" fillId="0" borderId="0" xfId="0" applyFont="1" applyFill="1" applyAlignment="1"/>
    <xf numFmtId="9" fontId="4" fillId="0" borderId="0" xfId="2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2" borderId="7" xfId="0" applyFont="1" applyFill="1" applyBorder="1" applyAlignment="1"/>
    <xf numFmtId="0" fontId="4" fillId="0" borderId="7" xfId="0" applyFont="1" applyFill="1" applyBorder="1" applyAlignment="1"/>
    <xf numFmtId="0" fontId="32" fillId="0" borderId="0" xfId="0" applyFont="1" applyFill="1" applyAlignment="1"/>
    <xf numFmtId="0" fontId="33" fillId="3" borderId="1" xfId="0" applyFont="1" applyFill="1" applyBorder="1" applyAlignment="1">
      <alignment horizontal="center"/>
    </xf>
    <xf numFmtId="9" fontId="33" fillId="4" borderId="9" xfId="2" applyFont="1" applyFill="1" applyBorder="1" applyAlignment="1">
      <alignment horizontal="center"/>
    </xf>
    <xf numFmtId="165" fontId="33" fillId="4" borderId="9" xfId="0" applyNumberFormat="1" applyFont="1" applyFill="1" applyBorder="1" applyAlignment="1">
      <alignment horizontal="center"/>
    </xf>
    <xf numFmtId="165" fontId="33" fillId="4" borderId="5" xfId="0" applyNumberFormat="1" applyFont="1" applyFill="1" applyBorder="1" applyAlignment="1">
      <alignment horizontal="center"/>
    </xf>
    <xf numFmtId="15" fontId="4" fillId="0" borderId="4" xfId="0" quotePrefix="1" applyNumberFormat="1" applyFont="1" applyFill="1" applyBorder="1" applyAlignment="1"/>
    <xf numFmtId="9" fontId="4" fillId="4" borderId="3" xfId="2" applyFont="1" applyFill="1" applyBorder="1" applyAlignment="1">
      <alignment horizontal="right"/>
    </xf>
    <xf numFmtId="165" fontId="4" fillId="4" borderId="3" xfId="0" applyNumberFormat="1" applyFont="1" applyFill="1" applyBorder="1" applyAlignment="1">
      <alignment horizontal="right"/>
    </xf>
    <xf numFmtId="9" fontId="4" fillId="4" borderId="11" xfId="2" applyFont="1" applyFill="1" applyBorder="1" applyAlignment="1">
      <alignment horizontal="right"/>
    </xf>
    <xf numFmtId="165" fontId="4" fillId="4" borderId="10" xfId="0" applyNumberFormat="1" applyFont="1" applyFill="1" applyBorder="1" applyAlignment="1">
      <alignment horizontal="right"/>
    </xf>
    <xf numFmtId="164" fontId="4" fillId="0" borderId="4" xfId="1" applyNumberFormat="1" applyFont="1" applyFill="1" applyBorder="1"/>
    <xf numFmtId="166" fontId="4" fillId="4" borderId="3" xfId="2" applyNumberFormat="1" applyFont="1" applyFill="1" applyBorder="1" applyAlignment="1">
      <alignment horizontal="right"/>
    </xf>
    <xf numFmtId="164" fontId="4" fillId="0" borderId="4" xfId="1" applyNumberFormat="1" applyFont="1" applyFill="1" applyBorder="1" applyAlignment="1">
      <alignment horizontal="right"/>
    </xf>
    <xf numFmtId="165" fontId="4" fillId="4" borderId="6" xfId="0" applyNumberFormat="1" applyFont="1" applyFill="1" applyBorder="1" applyAlignment="1">
      <alignment horizontal="right"/>
    </xf>
    <xf numFmtId="44" fontId="4" fillId="0" borderId="0" xfId="78" applyFont="1" applyFill="1" applyAlignment="1"/>
    <xf numFmtId="44" fontId="4" fillId="0" borderId="0" xfId="0" applyNumberFormat="1" applyFont="1" applyFill="1" applyAlignment="1"/>
    <xf numFmtId="43" fontId="4" fillId="0" borderId="0" xfId="1" applyFont="1" applyFill="1" applyAlignment="1"/>
    <xf numFmtId="0" fontId="35" fillId="0" borderId="0" xfId="0" applyFont="1" applyFill="1" applyBorder="1" applyAlignment="1" applyProtection="1">
      <protection locked="0"/>
    </xf>
    <xf numFmtId="0" fontId="31" fillId="2" borderId="5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31" fillId="2" borderId="1" xfId="0" applyFont="1" applyFill="1" applyBorder="1" applyAlignment="1">
      <alignment horizontal="center"/>
    </xf>
    <xf numFmtId="0" fontId="4" fillId="0" borderId="24" xfId="0" applyFont="1" applyFill="1" applyBorder="1" applyAlignment="1"/>
    <xf numFmtId="164" fontId="4" fillId="0" borderId="25" xfId="1" applyNumberFormat="1" applyFont="1" applyFill="1" applyBorder="1"/>
    <xf numFmtId="166" fontId="4" fillId="4" borderId="26" xfId="2" applyNumberFormat="1" applyFont="1" applyFill="1" applyBorder="1" applyAlignment="1">
      <alignment horizontal="right"/>
    </xf>
    <xf numFmtId="165" fontId="4" fillId="4" borderId="26" xfId="0" applyNumberFormat="1" applyFont="1" applyFill="1" applyBorder="1" applyAlignment="1">
      <alignment horizontal="right"/>
    </xf>
    <xf numFmtId="164" fontId="4" fillId="0" borderId="25" xfId="1" applyNumberFormat="1" applyFont="1" applyFill="1" applyBorder="1" applyAlignment="1">
      <alignment horizontal="right"/>
    </xf>
    <xf numFmtId="165" fontId="4" fillId="4" borderId="23" xfId="0" applyNumberFormat="1" applyFont="1" applyFill="1" applyBorder="1" applyAlignment="1">
      <alignment horizontal="right"/>
    </xf>
    <xf numFmtId="165" fontId="36" fillId="3" borderId="12" xfId="0" applyNumberFormat="1" applyFont="1" applyFill="1" applyBorder="1" applyAlignment="1">
      <alignment horizontal="center" wrapText="1"/>
    </xf>
    <xf numFmtId="165" fontId="36" fillId="3" borderId="11" xfId="0" applyNumberFormat="1" applyFont="1" applyFill="1" applyBorder="1" applyAlignment="1">
      <alignment horizontal="center" wrapText="1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</cellXfs>
  <cellStyles count="160">
    <cellStyle name="20% - Accent1" xfId="20" builtinId="30" customBuiltin="1"/>
    <cellStyle name="20% - Accent1 2" xfId="66" xr:uid="{00000000-0005-0000-0000-000001000000}"/>
    <cellStyle name="20% - Accent1 2 2" xfId="96" xr:uid="{00000000-0005-0000-0000-000002000000}"/>
    <cellStyle name="20% - Accent1 3" xfId="110" xr:uid="{00000000-0005-0000-0000-000003000000}"/>
    <cellStyle name="20% - Accent1 4" xfId="134" xr:uid="{00000000-0005-0000-0000-000004000000}"/>
    <cellStyle name="20% - Accent1 5" xfId="80" xr:uid="{00000000-0005-0000-0000-000005000000}"/>
    <cellStyle name="20% - Accent1 6" xfId="146" xr:uid="{00000000-0005-0000-0000-000006000000}"/>
    <cellStyle name="20% - Accent2" xfId="24" builtinId="34" customBuiltin="1"/>
    <cellStyle name="20% - Accent2 2" xfId="68" xr:uid="{00000000-0005-0000-0000-000008000000}"/>
    <cellStyle name="20% - Accent2 2 2" xfId="98" xr:uid="{00000000-0005-0000-0000-000009000000}"/>
    <cellStyle name="20% - Accent2 3" xfId="113" xr:uid="{00000000-0005-0000-0000-00000A000000}"/>
    <cellStyle name="20% - Accent2 4" xfId="136" xr:uid="{00000000-0005-0000-0000-00000B000000}"/>
    <cellStyle name="20% - Accent2 5" xfId="82" xr:uid="{00000000-0005-0000-0000-00000C000000}"/>
    <cellStyle name="20% - Accent2 6" xfId="148" xr:uid="{00000000-0005-0000-0000-00000D000000}"/>
    <cellStyle name="20% - Accent3" xfId="28" builtinId="38" customBuiltin="1"/>
    <cellStyle name="20% - Accent3 2" xfId="70" xr:uid="{00000000-0005-0000-0000-00000F000000}"/>
    <cellStyle name="20% - Accent3 2 2" xfId="100" xr:uid="{00000000-0005-0000-0000-000010000000}"/>
    <cellStyle name="20% - Accent3 3" xfId="115" xr:uid="{00000000-0005-0000-0000-000011000000}"/>
    <cellStyle name="20% - Accent3 4" xfId="138" xr:uid="{00000000-0005-0000-0000-000012000000}"/>
    <cellStyle name="20% - Accent3 5" xfId="84" xr:uid="{00000000-0005-0000-0000-000013000000}"/>
    <cellStyle name="20% - Accent3 6" xfId="150" xr:uid="{00000000-0005-0000-0000-000014000000}"/>
    <cellStyle name="20% - Accent4" xfId="32" builtinId="42" customBuiltin="1"/>
    <cellStyle name="20% - Accent4 2" xfId="72" xr:uid="{00000000-0005-0000-0000-000016000000}"/>
    <cellStyle name="20% - Accent4 2 2" xfId="102" xr:uid="{00000000-0005-0000-0000-000017000000}"/>
    <cellStyle name="20% - Accent4 3" xfId="117" xr:uid="{00000000-0005-0000-0000-000018000000}"/>
    <cellStyle name="20% - Accent4 4" xfId="140" xr:uid="{00000000-0005-0000-0000-000019000000}"/>
    <cellStyle name="20% - Accent4 5" xfId="86" xr:uid="{00000000-0005-0000-0000-00001A000000}"/>
    <cellStyle name="20% - Accent4 6" xfId="152" xr:uid="{00000000-0005-0000-0000-00001B000000}"/>
    <cellStyle name="20% - Accent5" xfId="36" builtinId="46" customBuiltin="1"/>
    <cellStyle name="20% - Accent5 2" xfId="74" xr:uid="{00000000-0005-0000-0000-00001D000000}"/>
    <cellStyle name="20% - Accent5 2 2" xfId="104" xr:uid="{00000000-0005-0000-0000-00001E000000}"/>
    <cellStyle name="20% - Accent5 3" xfId="119" xr:uid="{00000000-0005-0000-0000-00001F000000}"/>
    <cellStyle name="20% - Accent5 4" xfId="142" xr:uid="{00000000-0005-0000-0000-000020000000}"/>
    <cellStyle name="20% - Accent5 5" xfId="88" xr:uid="{00000000-0005-0000-0000-000021000000}"/>
    <cellStyle name="20% - Accent5 6" xfId="154" xr:uid="{00000000-0005-0000-0000-000022000000}"/>
    <cellStyle name="20% - Accent6" xfId="40" builtinId="50" customBuiltin="1"/>
    <cellStyle name="20% - Accent6 2" xfId="76" xr:uid="{00000000-0005-0000-0000-000024000000}"/>
    <cellStyle name="20% - Accent6 2 2" xfId="106" xr:uid="{00000000-0005-0000-0000-000025000000}"/>
    <cellStyle name="20% - Accent6 3" xfId="121" xr:uid="{00000000-0005-0000-0000-000026000000}"/>
    <cellStyle name="20% - Accent6 4" xfId="144" xr:uid="{00000000-0005-0000-0000-000027000000}"/>
    <cellStyle name="20% - Accent6 5" xfId="90" xr:uid="{00000000-0005-0000-0000-000028000000}"/>
    <cellStyle name="20% - Accent6 6" xfId="156" xr:uid="{00000000-0005-0000-0000-000029000000}"/>
    <cellStyle name="40% - Accent1" xfId="21" builtinId="31" customBuiltin="1"/>
    <cellStyle name="40% - Accent1 2" xfId="67" xr:uid="{00000000-0005-0000-0000-00002B000000}"/>
    <cellStyle name="40% - Accent1 2 2" xfId="97" xr:uid="{00000000-0005-0000-0000-00002C000000}"/>
    <cellStyle name="40% - Accent1 3" xfId="111" xr:uid="{00000000-0005-0000-0000-00002D000000}"/>
    <cellStyle name="40% - Accent1 4" xfId="135" xr:uid="{00000000-0005-0000-0000-00002E000000}"/>
    <cellStyle name="40% - Accent1 5" xfId="81" xr:uid="{00000000-0005-0000-0000-00002F000000}"/>
    <cellStyle name="40% - Accent1 6" xfId="147" xr:uid="{00000000-0005-0000-0000-000030000000}"/>
    <cellStyle name="40% - Accent2" xfId="25" builtinId="35" customBuiltin="1"/>
    <cellStyle name="40% - Accent2 2" xfId="69" xr:uid="{00000000-0005-0000-0000-000032000000}"/>
    <cellStyle name="40% - Accent2 2 2" xfId="99" xr:uid="{00000000-0005-0000-0000-000033000000}"/>
    <cellStyle name="40% - Accent2 3" xfId="114" xr:uid="{00000000-0005-0000-0000-000034000000}"/>
    <cellStyle name="40% - Accent2 4" xfId="137" xr:uid="{00000000-0005-0000-0000-000035000000}"/>
    <cellStyle name="40% - Accent2 5" xfId="83" xr:uid="{00000000-0005-0000-0000-000036000000}"/>
    <cellStyle name="40% - Accent2 6" xfId="149" xr:uid="{00000000-0005-0000-0000-000037000000}"/>
    <cellStyle name="40% - Accent3" xfId="29" builtinId="39" customBuiltin="1"/>
    <cellStyle name="40% - Accent3 2" xfId="71" xr:uid="{00000000-0005-0000-0000-000039000000}"/>
    <cellStyle name="40% - Accent3 2 2" xfId="101" xr:uid="{00000000-0005-0000-0000-00003A000000}"/>
    <cellStyle name="40% - Accent3 3" xfId="116" xr:uid="{00000000-0005-0000-0000-00003B000000}"/>
    <cellStyle name="40% - Accent3 4" xfId="139" xr:uid="{00000000-0005-0000-0000-00003C000000}"/>
    <cellStyle name="40% - Accent3 5" xfId="85" xr:uid="{00000000-0005-0000-0000-00003D000000}"/>
    <cellStyle name="40% - Accent3 6" xfId="151" xr:uid="{00000000-0005-0000-0000-00003E000000}"/>
    <cellStyle name="40% - Accent4" xfId="33" builtinId="43" customBuiltin="1"/>
    <cellStyle name="40% - Accent4 2" xfId="73" xr:uid="{00000000-0005-0000-0000-000040000000}"/>
    <cellStyle name="40% - Accent4 2 2" xfId="103" xr:uid="{00000000-0005-0000-0000-000041000000}"/>
    <cellStyle name="40% - Accent4 3" xfId="118" xr:uid="{00000000-0005-0000-0000-000042000000}"/>
    <cellStyle name="40% - Accent4 4" xfId="141" xr:uid="{00000000-0005-0000-0000-000043000000}"/>
    <cellStyle name="40% - Accent4 5" xfId="87" xr:uid="{00000000-0005-0000-0000-000044000000}"/>
    <cellStyle name="40% - Accent4 6" xfId="153" xr:uid="{00000000-0005-0000-0000-000045000000}"/>
    <cellStyle name="40% - Accent5" xfId="37" builtinId="47" customBuiltin="1"/>
    <cellStyle name="40% - Accent5 2" xfId="75" xr:uid="{00000000-0005-0000-0000-000047000000}"/>
    <cellStyle name="40% - Accent5 2 2" xfId="105" xr:uid="{00000000-0005-0000-0000-000048000000}"/>
    <cellStyle name="40% - Accent5 3" xfId="120" xr:uid="{00000000-0005-0000-0000-000049000000}"/>
    <cellStyle name="40% - Accent5 4" xfId="143" xr:uid="{00000000-0005-0000-0000-00004A000000}"/>
    <cellStyle name="40% - Accent5 5" xfId="89" xr:uid="{00000000-0005-0000-0000-00004B000000}"/>
    <cellStyle name="40% - Accent5 6" xfId="155" xr:uid="{00000000-0005-0000-0000-00004C000000}"/>
    <cellStyle name="40% - Accent6" xfId="41" builtinId="51" customBuiltin="1"/>
    <cellStyle name="40% - Accent6 2" xfId="77" xr:uid="{00000000-0005-0000-0000-00004E000000}"/>
    <cellStyle name="40% - Accent6 2 2" xfId="107" xr:uid="{00000000-0005-0000-0000-00004F000000}"/>
    <cellStyle name="40% - Accent6 3" xfId="122" xr:uid="{00000000-0005-0000-0000-000050000000}"/>
    <cellStyle name="40% - Accent6 4" xfId="145" xr:uid="{00000000-0005-0000-0000-000051000000}"/>
    <cellStyle name="40% - Accent6 5" xfId="91" xr:uid="{00000000-0005-0000-0000-000052000000}"/>
    <cellStyle name="40% - Accent6 6" xfId="157" xr:uid="{00000000-0005-0000-0000-00005300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9" xr:uid="{00000000-0005-0000-0000-000064000000}"/>
    <cellStyle name="Comma 3" xfId="123" xr:uid="{00000000-0005-0000-0000-000065000000}"/>
    <cellStyle name="Comma 4" xfId="126" xr:uid="{00000000-0005-0000-0000-000066000000}"/>
    <cellStyle name="Comma 5" xfId="128" xr:uid="{00000000-0005-0000-0000-000067000000}"/>
    <cellStyle name="Comma0" xfId="50" xr:uid="{00000000-0005-0000-0000-000068000000}"/>
    <cellStyle name="Currency" xfId="78" builtinId="4"/>
    <cellStyle name="Currency 2" xfId="51" xr:uid="{00000000-0005-0000-0000-00006A000000}"/>
    <cellStyle name="Currency 3" xfId="44" xr:uid="{00000000-0005-0000-0000-00006B000000}"/>
    <cellStyle name="Currency 3 2" xfId="129" xr:uid="{00000000-0005-0000-0000-00006C000000}"/>
    <cellStyle name="Currency0" xfId="52" xr:uid="{00000000-0005-0000-0000-00006D000000}"/>
    <cellStyle name="Date" xfId="53" xr:uid="{00000000-0005-0000-0000-00006E000000}"/>
    <cellStyle name="Explanatory Text" xfId="17" builtinId="53" customBuiltin="1"/>
    <cellStyle name="Fixed" xfId="54" xr:uid="{00000000-0005-0000-0000-000070000000}"/>
    <cellStyle name="Good" xfId="8" builtinId="26" customBuiltin="1"/>
    <cellStyle name="Heading 1" xfId="4" builtinId="16" customBuiltin="1"/>
    <cellStyle name="Heading 1 2" xfId="60" xr:uid="{00000000-0005-0000-0000-000073000000}"/>
    <cellStyle name="Heading 1 3" xfId="55" xr:uid="{00000000-0005-0000-0000-000074000000}"/>
    <cellStyle name="Heading 2" xfId="5" builtinId="17" customBuiltin="1"/>
    <cellStyle name="Heading 2 2" xfId="61" xr:uid="{00000000-0005-0000-0000-000076000000}"/>
    <cellStyle name="Heading 2 3" xfId="56" xr:uid="{00000000-0005-0000-0000-000077000000}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27" xr:uid="{00000000-0005-0000-0000-00007E000000}"/>
    <cellStyle name="Normal 11" xfId="131" xr:uid="{00000000-0005-0000-0000-00007F000000}"/>
    <cellStyle name="Normal 12" xfId="132" xr:uid="{00000000-0005-0000-0000-000080000000}"/>
    <cellStyle name="Normal 2" xfId="45" xr:uid="{00000000-0005-0000-0000-000081000000}"/>
    <cellStyle name="Normal 2 2" xfId="47" xr:uid="{00000000-0005-0000-0000-000082000000}"/>
    <cellStyle name="Normal 2 3" xfId="59" xr:uid="{00000000-0005-0000-0000-000083000000}"/>
    <cellStyle name="Normal 2 3 2" xfId="92" xr:uid="{00000000-0005-0000-0000-000084000000}"/>
    <cellStyle name="Normal 2 4" xfId="158" xr:uid="{00000000-0005-0000-0000-000085000000}"/>
    <cellStyle name="Normal 3" xfId="46" xr:uid="{00000000-0005-0000-0000-000086000000}"/>
    <cellStyle name="Normal 3 2" xfId="79" xr:uid="{00000000-0005-0000-0000-000087000000}"/>
    <cellStyle name="Normal 4" xfId="48" xr:uid="{00000000-0005-0000-0000-000088000000}"/>
    <cellStyle name="Normal 5" xfId="64" xr:uid="{00000000-0005-0000-0000-000089000000}"/>
    <cellStyle name="Normal 5 2" xfId="94" xr:uid="{00000000-0005-0000-0000-00008A000000}"/>
    <cellStyle name="Normal 6" xfId="43" xr:uid="{00000000-0005-0000-0000-00008B000000}"/>
    <cellStyle name="Normal 6 2" xfId="108" xr:uid="{00000000-0005-0000-0000-00008C000000}"/>
    <cellStyle name="Normal 7" xfId="112" xr:uid="{00000000-0005-0000-0000-00008D000000}"/>
    <cellStyle name="Normal 8" xfId="124" xr:uid="{00000000-0005-0000-0000-00008E000000}"/>
    <cellStyle name="Normal 9" xfId="125" xr:uid="{00000000-0005-0000-0000-00008F000000}"/>
    <cellStyle name="Note 2" xfId="62" xr:uid="{00000000-0005-0000-0000-000090000000}"/>
    <cellStyle name="Note 2 2" xfId="93" xr:uid="{00000000-0005-0000-0000-000091000000}"/>
    <cellStyle name="Note 2 3" xfId="159" xr:uid="{00000000-0005-0000-0000-000092000000}"/>
    <cellStyle name="Note 3" xfId="65" xr:uid="{00000000-0005-0000-0000-000093000000}"/>
    <cellStyle name="Note 3 2" xfId="95" xr:uid="{00000000-0005-0000-0000-000094000000}"/>
    <cellStyle name="Note 4" xfId="109" xr:uid="{00000000-0005-0000-0000-000095000000}"/>
    <cellStyle name="Note 5" xfId="133" xr:uid="{00000000-0005-0000-0000-000096000000}"/>
    <cellStyle name="Output" xfId="12" builtinId="21" customBuiltin="1"/>
    <cellStyle name="Percent" xfId="2" builtinId="5"/>
    <cellStyle name="Percent 2" xfId="57" xr:uid="{00000000-0005-0000-0000-000099000000}"/>
    <cellStyle name="Percent 3" xfId="130" xr:uid="{00000000-0005-0000-0000-00009A000000}"/>
    <cellStyle name="Title" xfId="3" builtinId="15" customBuiltin="1"/>
    <cellStyle name="Total" xfId="18" builtinId="25" customBuiltin="1"/>
    <cellStyle name="Total 2" xfId="63" xr:uid="{00000000-0005-0000-0000-00009D000000}"/>
    <cellStyle name="Total 3" xfId="58" xr:uid="{00000000-0005-0000-0000-00009E000000}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9524</xdr:colOff>
      <xdr:row>10</xdr:row>
      <xdr:rowOff>95250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2277724" cy="1714500"/>
          <a:chOff x="0" y="5819775"/>
          <a:chExt cx="12239624" cy="1714500"/>
        </a:xfrm>
      </xdr:grpSpPr>
      <xdr:pic>
        <xdr:nvPicPr>
          <xdr:cNvPr id="8" name="Picture 7" descr="Decorative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819775"/>
            <a:ext cx="12239624" cy="171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8100" y="6705600"/>
            <a:ext cx="934402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25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Department of Health and Human Services Concessions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14300" y="7134225"/>
            <a:ext cx="4276452" cy="31354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AU" sz="15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Summary data for the financial years 2017-2020</a:t>
            </a:r>
          </a:p>
        </xdr:txBody>
      </xdr:sp>
    </xdr:grpSp>
    <xdr:clientData/>
  </xdr:twoCellAnchor>
  <xdr:twoCellAnchor editAs="oneCell">
    <xdr:from>
      <xdr:col>0</xdr:col>
      <xdr:colOff>180975</xdr:colOff>
      <xdr:row>45</xdr:row>
      <xdr:rowOff>142875</xdr:rowOff>
    </xdr:from>
    <xdr:to>
      <xdr:col>0</xdr:col>
      <xdr:colOff>885825</xdr:colOff>
      <xdr:row>49</xdr:row>
      <xdr:rowOff>151040</xdr:rowOff>
    </xdr:to>
    <xdr:pic>
      <xdr:nvPicPr>
        <xdr:cNvPr id="7" name="Picture 1" descr="Computer mouse icon" title="Computer mouse ico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91550"/>
          <a:ext cx="704850" cy="693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A11:S55"/>
  <sheetViews>
    <sheetView tabSelected="1" topLeftCell="A10" zoomScaleNormal="100" workbookViewId="0">
      <selection activeCell="D19" sqref="D19"/>
    </sheetView>
  </sheetViews>
  <sheetFormatPr defaultRowHeight="12.75" x14ac:dyDescent="0.2"/>
  <cols>
    <col min="1" max="1" width="40.28515625" style="2" customWidth="1"/>
    <col min="2" max="2" width="10.7109375" style="2" customWidth="1"/>
    <col min="3" max="5" width="9.7109375" style="1" customWidth="1"/>
    <col min="6" max="6" width="10.28515625" style="1" bestFit="1" customWidth="1"/>
    <col min="7" max="7" width="9.7109375" style="5" customWidth="1"/>
    <col min="8" max="8" width="9.7109375" style="4" customWidth="1"/>
    <col min="9" max="9" width="2.7109375" style="2" customWidth="1"/>
    <col min="10" max="13" width="12.28515625" style="2" customWidth="1"/>
    <col min="14" max="14" width="10.42578125" style="3" customWidth="1"/>
    <col min="15" max="15" width="11.85546875" style="4" customWidth="1"/>
    <col min="16" max="16" width="5" style="2" customWidth="1"/>
    <col min="17" max="17" width="9.140625" style="2"/>
    <col min="18" max="18" width="12" style="2" bestFit="1" customWidth="1"/>
    <col min="19" max="19" width="11.140625" style="2" bestFit="1" customWidth="1"/>
    <col min="20" max="16384" width="9.140625" style="2"/>
  </cols>
  <sheetData>
    <row r="11" spans="1:17" s="8" customFormat="1" ht="23.25" customHeight="1" x14ac:dyDescent="0.2">
      <c r="A11" s="7" t="s">
        <v>29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7" s="8" customFormat="1" ht="18" x14ac:dyDescent="0.2">
      <c r="A12" s="7" t="s">
        <v>21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7" s="9" customFormat="1" x14ac:dyDescent="0.2">
      <c r="B13" s="10"/>
      <c r="C13" s="7"/>
      <c r="D13" s="7"/>
      <c r="E13" s="7"/>
      <c r="F13" s="7"/>
      <c r="G13" s="11"/>
      <c r="H13" s="12"/>
      <c r="N13" s="13"/>
      <c r="O13" s="12"/>
    </row>
    <row r="14" spans="1:17" s="9" customFormat="1" x14ac:dyDescent="0.2">
      <c r="B14" s="10"/>
      <c r="C14" s="7"/>
      <c r="D14" s="7"/>
      <c r="E14" s="7"/>
      <c r="F14" s="7"/>
      <c r="G14" s="11"/>
      <c r="H14" s="12"/>
      <c r="N14" s="13"/>
      <c r="O14" s="12"/>
    </row>
    <row r="15" spans="1:17" s="9" customFormat="1" ht="44.25" customHeight="1" x14ac:dyDescent="0.2">
      <c r="A15" s="35"/>
      <c r="B15" s="14"/>
      <c r="C15" s="45"/>
      <c r="D15" s="45"/>
      <c r="E15" s="45"/>
      <c r="F15" s="46"/>
      <c r="G15" s="43" t="s">
        <v>42</v>
      </c>
      <c r="H15" s="44"/>
      <c r="I15" s="15"/>
      <c r="J15" s="45"/>
      <c r="K15" s="45"/>
      <c r="L15" s="45"/>
      <c r="M15" s="46"/>
      <c r="N15" s="43" t="s">
        <v>42</v>
      </c>
      <c r="O15" s="44"/>
      <c r="Q15" s="16"/>
    </row>
    <row r="16" spans="1:17" s="9" customFormat="1" ht="15" customHeight="1" x14ac:dyDescent="0.2">
      <c r="A16" s="36" t="s">
        <v>9</v>
      </c>
      <c r="B16" s="34" t="s">
        <v>10</v>
      </c>
      <c r="C16" s="17" t="s">
        <v>30</v>
      </c>
      <c r="D16" s="17" t="s">
        <v>32</v>
      </c>
      <c r="E16" s="17" t="s">
        <v>40</v>
      </c>
      <c r="F16" s="17" t="s">
        <v>41</v>
      </c>
      <c r="G16" s="18" t="s">
        <v>7</v>
      </c>
      <c r="H16" s="19" t="s">
        <v>8</v>
      </c>
      <c r="I16" s="7"/>
      <c r="J16" s="17" t="s">
        <v>30</v>
      </c>
      <c r="K16" s="17" t="s">
        <v>32</v>
      </c>
      <c r="L16" s="17" t="s">
        <v>40</v>
      </c>
      <c r="M16" s="17" t="s">
        <v>41</v>
      </c>
      <c r="N16" s="19" t="s">
        <v>7</v>
      </c>
      <c r="O16" s="20" t="s">
        <v>6</v>
      </c>
    </row>
    <row r="17" spans="1:19" s="9" customFormat="1" ht="15" customHeight="1" x14ac:dyDescent="0.2">
      <c r="A17" s="7"/>
      <c r="B17" s="7"/>
      <c r="C17" s="21"/>
      <c r="D17" s="21"/>
      <c r="E17" s="21"/>
      <c r="F17" s="21"/>
      <c r="G17" s="22"/>
      <c r="H17" s="23"/>
      <c r="I17" s="7"/>
      <c r="J17" s="21"/>
      <c r="K17" s="21"/>
      <c r="L17" s="21"/>
      <c r="M17" s="21"/>
      <c r="N17" s="24"/>
      <c r="O17" s="25"/>
    </row>
    <row r="18" spans="1:19" s="9" customFormat="1" ht="15" customHeight="1" x14ac:dyDescent="0.2">
      <c r="A18" s="7" t="s">
        <v>15</v>
      </c>
      <c r="B18" s="7" t="s">
        <v>12</v>
      </c>
      <c r="C18" s="26">
        <v>650025.68227925117</v>
      </c>
      <c r="D18" s="26">
        <v>670808.32375968306</v>
      </c>
      <c r="E18" s="26">
        <v>679217.37749558198</v>
      </c>
      <c r="F18" s="26">
        <v>645016.81745897734</v>
      </c>
      <c r="G18" s="27">
        <f t="shared" ref="G18:G24" si="0">(F18/E18)-1</f>
        <v>-5.0352893152865619E-2</v>
      </c>
      <c r="H18" s="23">
        <f t="shared" ref="H18:H24" si="1">F18-E18</f>
        <v>-34200.560036604642</v>
      </c>
      <c r="I18" s="7"/>
      <c r="J18" s="28">
        <v>61592340.115962692</v>
      </c>
      <c r="K18" s="28">
        <v>66864477.76633691</v>
      </c>
      <c r="L18" s="28">
        <v>70425261.390000001</v>
      </c>
      <c r="M18" s="28">
        <v>65251624.850000009</v>
      </c>
      <c r="N18" s="27">
        <f t="shared" ref="N18:N24" si="2">(M18/L18)-1</f>
        <v>-7.3462794995527214E-2</v>
      </c>
      <c r="O18" s="29">
        <f t="shared" ref="O18:O24" si="3">M18-L18</f>
        <v>-5173636.5399999917</v>
      </c>
    </row>
    <row r="19" spans="1:19" s="9" customFormat="1" ht="15" customHeight="1" x14ac:dyDescent="0.2">
      <c r="A19" s="7" t="s">
        <v>16</v>
      </c>
      <c r="B19" s="7" t="s">
        <v>12</v>
      </c>
      <c r="C19" s="26">
        <v>912363.52354370034</v>
      </c>
      <c r="D19" s="26">
        <v>917715.30175703519</v>
      </c>
      <c r="E19" s="26">
        <v>919885.99949410744</v>
      </c>
      <c r="F19" s="26">
        <v>896142.39890109457</v>
      </c>
      <c r="G19" s="27">
        <f t="shared" si="0"/>
        <v>-2.5811459904891199E-2</v>
      </c>
      <c r="H19" s="23">
        <f t="shared" si="1"/>
        <v>-23743.600593012874</v>
      </c>
      <c r="I19" s="7"/>
      <c r="J19" s="28">
        <v>126766023.83955061</v>
      </c>
      <c r="K19" s="28">
        <v>132262930.10000001</v>
      </c>
      <c r="L19" s="28">
        <v>133437144.78999999</v>
      </c>
      <c r="M19" s="28">
        <v>123149623.23</v>
      </c>
      <c r="N19" s="27">
        <f t="shared" si="2"/>
        <v>-7.7096385539350609E-2</v>
      </c>
      <c r="O19" s="29">
        <f t="shared" si="3"/>
        <v>-10287521.559999987</v>
      </c>
    </row>
    <row r="20" spans="1:19" s="9" customFormat="1" ht="15" customHeight="1" x14ac:dyDescent="0.2">
      <c r="A20" s="7" t="s">
        <v>23</v>
      </c>
      <c r="B20" s="7" t="s">
        <v>12</v>
      </c>
      <c r="C20" s="26">
        <v>4911.9339336241082</v>
      </c>
      <c r="D20" s="26">
        <v>5098.1315595566202</v>
      </c>
      <c r="E20" s="26">
        <v>5381.3250008249597</v>
      </c>
      <c r="F20" s="26">
        <v>4806.981994640736</v>
      </c>
      <c r="G20" s="27">
        <f t="shared" si="0"/>
        <v>-0.10672892012583823</v>
      </c>
      <c r="H20" s="23">
        <f t="shared" si="1"/>
        <v>-574.34300618422367</v>
      </c>
      <c r="I20" s="7"/>
      <c r="J20" s="28">
        <v>1784858.9729227854</v>
      </c>
      <c r="K20" s="28">
        <v>1813412.24</v>
      </c>
      <c r="L20" s="28">
        <v>1992818.7399999998</v>
      </c>
      <c r="M20" s="28">
        <v>1699545.7800000003</v>
      </c>
      <c r="N20" s="27">
        <f t="shared" si="2"/>
        <v>-0.14716489468580551</v>
      </c>
      <c r="O20" s="29">
        <f t="shared" si="3"/>
        <v>-293272.9599999995</v>
      </c>
    </row>
    <row r="21" spans="1:19" s="9" customFormat="1" ht="15" customHeight="1" x14ac:dyDescent="0.2">
      <c r="A21" s="7" t="s">
        <v>24</v>
      </c>
      <c r="B21" s="7" t="s">
        <v>12</v>
      </c>
      <c r="C21" s="26">
        <v>8441.1485592569279</v>
      </c>
      <c r="D21" s="26">
        <v>9466.0770337769827</v>
      </c>
      <c r="E21" s="26">
        <v>9331.9643551718254</v>
      </c>
      <c r="F21" s="26">
        <v>9548.8456243831515</v>
      </c>
      <c r="G21" s="27">
        <f t="shared" si="0"/>
        <v>2.3240687700562201E-2</v>
      </c>
      <c r="H21" s="23">
        <f t="shared" si="1"/>
        <v>216.88126921132607</v>
      </c>
      <c r="I21" s="7"/>
      <c r="J21" s="28">
        <v>993741.00546693103</v>
      </c>
      <c r="K21" s="28">
        <v>1258845.75</v>
      </c>
      <c r="L21" s="28">
        <v>1242397.96</v>
      </c>
      <c r="M21" s="28">
        <v>1300468.99</v>
      </c>
      <c r="N21" s="27">
        <f t="shared" si="2"/>
        <v>4.6741086084848282E-2</v>
      </c>
      <c r="O21" s="29">
        <f t="shared" si="3"/>
        <v>58071.030000000028</v>
      </c>
    </row>
    <row r="22" spans="1:19" s="9" customFormat="1" ht="15" customHeight="1" x14ac:dyDescent="0.2">
      <c r="A22" s="7" t="s">
        <v>28</v>
      </c>
      <c r="B22" s="7" t="s">
        <v>12</v>
      </c>
      <c r="C22" s="26">
        <v>98549.870582098592</v>
      </c>
      <c r="D22" s="26">
        <v>105755.12912214707</v>
      </c>
      <c r="E22" s="26">
        <v>122396.16384823734</v>
      </c>
      <c r="F22" s="26">
        <v>120262.53579397267</v>
      </c>
      <c r="G22" s="27">
        <f t="shared" si="0"/>
        <v>-1.7432148093384892E-2</v>
      </c>
      <c r="H22" s="23">
        <f t="shared" si="1"/>
        <v>-2133.6280542646709</v>
      </c>
      <c r="I22" s="7"/>
      <c r="J22" s="28">
        <v>3735776.7434924552</v>
      </c>
      <c r="K22" s="28">
        <v>4038201.7</v>
      </c>
      <c r="L22" s="28">
        <v>4862327.1899999995</v>
      </c>
      <c r="M22" s="28">
        <v>4858262.88</v>
      </c>
      <c r="N22" s="27">
        <f t="shared" si="2"/>
        <v>-8.3587752143832184E-4</v>
      </c>
      <c r="O22" s="29">
        <f t="shared" si="3"/>
        <v>-4064.3099999995902</v>
      </c>
    </row>
    <row r="23" spans="1:19" s="9" customFormat="1" ht="15" customHeight="1" x14ac:dyDescent="0.2">
      <c r="A23" s="7" t="s">
        <v>25</v>
      </c>
      <c r="B23" s="7" t="s">
        <v>12</v>
      </c>
      <c r="C23" s="26">
        <v>198018.4124958133</v>
      </c>
      <c r="D23" s="26">
        <v>193568.20630940716</v>
      </c>
      <c r="E23" s="26">
        <v>178826.85501791138</v>
      </c>
      <c r="F23" s="26">
        <v>177275.74853777728</v>
      </c>
      <c r="G23" s="27">
        <f t="shared" si="0"/>
        <v>-8.6737894036035268E-3</v>
      </c>
      <c r="H23" s="23">
        <f t="shared" si="1"/>
        <v>-1551.1064801340981</v>
      </c>
      <c r="I23" s="7"/>
      <c r="J23" s="28">
        <v>12386936.884705165</v>
      </c>
      <c r="K23" s="28">
        <v>11273036.16</v>
      </c>
      <c r="L23" s="28">
        <v>9710962.4199999999</v>
      </c>
      <c r="M23" s="28">
        <v>9568503.9899999984</v>
      </c>
      <c r="N23" s="27">
        <f t="shared" si="2"/>
        <v>-1.4669856996522235E-2</v>
      </c>
      <c r="O23" s="29">
        <f t="shared" si="3"/>
        <v>-142458.43000000156</v>
      </c>
    </row>
    <row r="24" spans="1:19" s="9" customFormat="1" ht="15" customHeight="1" x14ac:dyDescent="0.2">
      <c r="A24" s="7" t="s">
        <v>26</v>
      </c>
      <c r="B24" s="7" t="s">
        <v>12</v>
      </c>
      <c r="C24" s="26">
        <v>31043.544070130494</v>
      </c>
      <c r="D24" s="26">
        <v>18211.886125705783</v>
      </c>
      <c r="E24" s="26">
        <v>18821.91743279008</v>
      </c>
      <c r="F24" s="26">
        <v>15213.740865058895</v>
      </c>
      <c r="G24" s="27">
        <f t="shared" si="0"/>
        <v>-0.19170079672357399</v>
      </c>
      <c r="H24" s="23">
        <f t="shared" si="1"/>
        <v>-3608.1765677311851</v>
      </c>
      <c r="I24" s="7"/>
      <c r="J24" s="28">
        <v>720413.00577309565</v>
      </c>
      <c r="K24" s="28">
        <v>295064.2099999999</v>
      </c>
      <c r="L24" s="28">
        <v>541311.35</v>
      </c>
      <c r="M24" s="28">
        <v>282773.56999999995</v>
      </c>
      <c r="N24" s="27">
        <f t="shared" si="2"/>
        <v>-0.47761381689114779</v>
      </c>
      <c r="O24" s="29">
        <f t="shared" si="3"/>
        <v>-258537.78000000003</v>
      </c>
    </row>
    <row r="25" spans="1:19" s="9" customFormat="1" ht="15" customHeight="1" x14ac:dyDescent="0.2">
      <c r="A25" s="7" t="s">
        <v>37</v>
      </c>
      <c r="B25" s="7" t="s">
        <v>12</v>
      </c>
      <c r="C25" s="26">
        <v>12433.614912361947</v>
      </c>
      <c r="D25" s="26">
        <v>5578.955132933831</v>
      </c>
      <c r="E25" s="26">
        <v>20374.680904126653</v>
      </c>
      <c r="F25" s="26">
        <v>11345.238670592156</v>
      </c>
      <c r="G25" s="27">
        <f t="shared" ref="G25:G26" si="4">(F25/E25)-1</f>
        <v>-0.44316974955449184</v>
      </c>
      <c r="H25" s="23">
        <f t="shared" ref="H25:H26" si="5">F25-E25</f>
        <v>-9029.4422335344971</v>
      </c>
      <c r="I25" s="7"/>
      <c r="J25" s="28">
        <v>1402507.03</v>
      </c>
      <c r="K25" s="28">
        <v>357223.65</v>
      </c>
      <c r="L25" s="28">
        <v>1797705.91</v>
      </c>
      <c r="M25" s="28">
        <v>1651827.94</v>
      </c>
      <c r="N25" s="27">
        <f t="shared" ref="N25:N26" si="6">(M25/L25)-1</f>
        <v>-8.1146737733092222E-2</v>
      </c>
      <c r="O25" s="29">
        <f t="shared" ref="O25:O26" si="7">M25-L25</f>
        <v>-145877.96999999997</v>
      </c>
    </row>
    <row r="26" spans="1:19" s="9" customFormat="1" ht="15" customHeight="1" x14ac:dyDescent="0.2">
      <c r="A26" s="7" t="s">
        <v>38</v>
      </c>
      <c r="B26" s="7" t="s">
        <v>12</v>
      </c>
      <c r="C26" s="26">
        <v>2000.7931773646171</v>
      </c>
      <c r="D26" s="26">
        <v>5767.6000320218245</v>
      </c>
      <c r="E26" s="26">
        <v>7285.7547611134205</v>
      </c>
      <c r="F26" s="26">
        <v>16733.419999999998</v>
      </c>
      <c r="G26" s="27">
        <f t="shared" si="4"/>
        <v>1.29673116220052</v>
      </c>
      <c r="H26" s="23">
        <f t="shared" si="5"/>
        <v>9447.6652388865768</v>
      </c>
      <c r="I26" s="7"/>
      <c r="J26" s="28">
        <v>169026.02000000002</v>
      </c>
      <c r="K26" s="28">
        <v>348193.84</v>
      </c>
      <c r="L26" s="28">
        <v>507758.81000000006</v>
      </c>
      <c r="M26" s="28">
        <v>1246426.27</v>
      </c>
      <c r="N26" s="27">
        <f t="shared" si="6"/>
        <v>1.4547604993796166</v>
      </c>
      <c r="O26" s="29">
        <f t="shared" si="7"/>
        <v>738667.46</v>
      </c>
    </row>
    <row r="27" spans="1:19" s="9" customFormat="1" ht="15" customHeight="1" x14ac:dyDescent="0.2">
      <c r="A27" s="7" t="s">
        <v>22</v>
      </c>
      <c r="B27" s="7" t="s">
        <v>13</v>
      </c>
      <c r="C27" s="26">
        <v>22889.357430324224</v>
      </c>
      <c r="D27" s="26">
        <v>24918.002234520089</v>
      </c>
      <c r="E27" s="26">
        <v>22944</v>
      </c>
      <c r="F27" s="26">
        <v>23818.080000000002</v>
      </c>
      <c r="G27" s="27">
        <f t="shared" ref="G27:G35" si="8">(F27/E27)-1</f>
        <v>3.8096234309623611E-2</v>
      </c>
      <c r="H27" s="23">
        <f t="shared" ref="H27:H35" si="9">F27-E27</f>
        <v>874.08000000000175</v>
      </c>
      <c r="I27" s="7"/>
      <c r="J27" s="28">
        <v>5151377.0176923098</v>
      </c>
      <c r="K27" s="28">
        <v>5653310.6874632305</v>
      </c>
      <c r="L27" s="28">
        <v>5148049.9400000004</v>
      </c>
      <c r="M27" s="28">
        <v>5614496.29</v>
      </c>
      <c r="N27" s="27">
        <f t="shared" ref="N27:N35" si="10">(M27/L27)-1</f>
        <v>9.0606415135125795E-2</v>
      </c>
      <c r="O27" s="29">
        <f t="shared" ref="O27:O35" si="11">M27-L27</f>
        <v>466446.34999999963</v>
      </c>
    </row>
    <row r="28" spans="1:19" s="9" customFormat="1" ht="15" customHeight="1" x14ac:dyDescent="0.2">
      <c r="A28" s="7" t="s">
        <v>1</v>
      </c>
      <c r="B28" s="7" t="s">
        <v>12</v>
      </c>
      <c r="C28" s="26">
        <v>689135.7777475036</v>
      </c>
      <c r="D28" s="26">
        <v>689851.294979283</v>
      </c>
      <c r="E28" s="26">
        <v>686003.28384531965</v>
      </c>
      <c r="F28" s="26">
        <v>681217.79479205969</v>
      </c>
      <c r="G28" s="27">
        <f t="shared" si="8"/>
        <v>-6.975898171267314E-3</v>
      </c>
      <c r="H28" s="23">
        <f t="shared" si="9"/>
        <v>-4785.4890532599529</v>
      </c>
      <c r="I28" s="7"/>
      <c r="J28" s="28">
        <v>167934578.38781166</v>
      </c>
      <c r="K28" s="28">
        <v>170991212.75705135</v>
      </c>
      <c r="L28" s="28">
        <v>170986799.83999997</v>
      </c>
      <c r="M28" s="28">
        <v>172655864.00999999</v>
      </c>
      <c r="N28" s="27">
        <f t="shared" si="10"/>
        <v>9.7613626991197577E-3</v>
      </c>
      <c r="O28" s="29">
        <f t="shared" si="11"/>
        <v>1669064.1700000167</v>
      </c>
    </row>
    <row r="29" spans="1:19" s="9" customFormat="1" ht="15" customHeight="1" x14ac:dyDescent="0.2">
      <c r="A29" s="7" t="s">
        <v>2</v>
      </c>
      <c r="B29" s="7" t="s">
        <v>12</v>
      </c>
      <c r="C29" s="26">
        <v>3355.1057055240917</v>
      </c>
      <c r="D29" s="26">
        <v>4907.4448445738399</v>
      </c>
      <c r="E29" s="26">
        <v>4239</v>
      </c>
      <c r="F29" s="26">
        <v>4732</v>
      </c>
      <c r="G29" s="27">
        <f t="shared" si="8"/>
        <v>0.11630101439018636</v>
      </c>
      <c r="H29" s="23">
        <f t="shared" si="9"/>
        <v>493</v>
      </c>
      <c r="I29" s="7"/>
      <c r="J29" s="28">
        <v>621741.73315649864</v>
      </c>
      <c r="K29" s="28">
        <v>1272693</v>
      </c>
      <c r="L29" s="28">
        <v>857457</v>
      </c>
      <c r="M29" s="28">
        <v>1229670</v>
      </c>
      <c r="N29" s="27">
        <f t="shared" si="10"/>
        <v>0.43408940623261572</v>
      </c>
      <c r="O29" s="29">
        <f t="shared" si="11"/>
        <v>372213</v>
      </c>
    </row>
    <row r="30" spans="1:19" s="9" customFormat="1" ht="15" customHeight="1" x14ac:dyDescent="0.2">
      <c r="A30" s="7" t="s">
        <v>0</v>
      </c>
      <c r="B30" s="7" t="s">
        <v>12</v>
      </c>
      <c r="C30" s="26">
        <v>437339.77809071977</v>
      </c>
      <c r="D30" s="26">
        <v>434529.00964334846</v>
      </c>
      <c r="E30" s="26">
        <v>435232.00964334846</v>
      </c>
      <c r="F30" s="26">
        <v>426964.80579153157</v>
      </c>
      <c r="G30" s="27">
        <f t="shared" si="8"/>
        <v>-1.8994935272778846E-2</v>
      </c>
      <c r="H30" s="23">
        <f t="shared" si="9"/>
        <v>-8267.2038518168847</v>
      </c>
      <c r="I30" s="7"/>
      <c r="J30" s="28">
        <v>95879403.351794302</v>
      </c>
      <c r="K30" s="28">
        <v>94205865.21456866</v>
      </c>
      <c r="L30" s="28">
        <v>97157564.080000013</v>
      </c>
      <c r="M30" s="28">
        <v>97763377.100000009</v>
      </c>
      <c r="N30" s="27">
        <f t="shared" si="10"/>
        <v>6.2353664970560274E-3</v>
      </c>
      <c r="O30" s="29">
        <f t="shared" si="11"/>
        <v>605813.01999999583</v>
      </c>
    </row>
    <row r="31" spans="1:19" s="9" customFormat="1" ht="15" customHeight="1" x14ac:dyDescent="0.2">
      <c r="A31" s="7" t="s">
        <v>4</v>
      </c>
      <c r="B31" s="7" t="s">
        <v>11</v>
      </c>
      <c r="C31" s="26">
        <v>17138.894449880645</v>
      </c>
      <c r="D31" s="26">
        <v>17796.153317813001</v>
      </c>
      <c r="E31" s="26">
        <v>21287.319374856615</v>
      </c>
      <c r="F31" s="26">
        <v>30371.600548088554</v>
      </c>
      <c r="G31" s="27">
        <f t="shared" si="8"/>
        <v>0.42674613056079669</v>
      </c>
      <c r="H31" s="23">
        <f t="shared" si="9"/>
        <v>9084.2811732319387</v>
      </c>
      <c r="I31" s="7"/>
      <c r="J31" s="28">
        <v>7809789.9663767042</v>
      </c>
      <c r="K31" s="28">
        <v>8274254.2400000002</v>
      </c>
      <c r="L31" s="28">
        <v>9934814.7799999993</v>
      </c>
      <c r="M31" s="28">
        <v>14342135.25</v>
      </c>
      <c r="N31" s="27">
        <f t="shared" si="10"/>
        <v>0.44362381862140765</v>
      </c>
      <c r="O31" s="29">
        <f t="shared" si="11"/>
        <v>4407320.4700000007</v>
      </c>
      <c r="Q31" s="30"/>
      <c r="R31" s="31"/>
      <c r="S31" s="32"/>
    </row>
    <row r="32" spans="1:19" s="9" customFormat="1" ht="15" customHeight="1" x14ac:dyDescent="0.2">
      <c r="A32" s="7" t="s">
        <v>3</v>
      </c>
      <c r="B32" s="7" t="s">
        <v>11</v>
      </c>
      <c r="C32" s="26">
        <v>11636.233842593652</v>
      </c>
      <c r="D32" s="26">
        <v>13688.816772823697</v>
      </c>
      <c r="E32" s="26">
        <v>15913.3140417707</v>
      </c>
      <c r="F32" s="26">
        <v>22182.662315504771</v>
      </c>
      <c r="G32" s="27">
        <f t="shared" si="8"/>
        <v>0.39396873946418198</v>
      </c>
      <c r="H32" s="23">
        <f t="shared" si="9"/>
        <v>6269.348273734071</v>
      </c>
      <c r="I32" s="7"/>
      <c r="J32" s="28">
        <v>5026391.4563193116</v>
      </c>
      <c r="K32" s="28">
        <v>6219166.4800000004</v>
      </c>
      <c r="L32" s="28">
        <v>7373964.8300000001</v>
      </c>
      <c r="M32" s="28">
        <v>10484030.809999999</v>
      </c>
      <c r="N32" s="27">
        <f t="shared" si="10"/>
        <v>0.42176306121601059</v>
      </c>
      <c r="O32" s="29">
        <f t="shared" si="11"/>
        <v>3110065.9799999986</v>
      </c>
    </row>
    <row r="33" spans="1:15" s="9" customFormat="1" ht="15" customHeight="1" x14ac:dyDescent="0.2">
      <c r="A33" s="7" t="s">
        <v>5</v>
      </c>
      <c r="B33" s="7" t="s">
        <v>11</v>
      </c>
      <c r="C33" s="26">
        <v>7756.8118940438717</v>
      </c>
      <c r="D33" s="26">
        <v>7699.6821485808669</v>
      </c>
      <c r="E33" s="26">
        <v>9927.742969439958</v>
      </c>
      <c r="F33" s="26">
        <v>15207.4803187094</v>
      </c>
      <c r="G33" s="27">
        <f t="shared" si="8"/>
        <v>0.53181648291276029</v>
      </c>
      <c r="H33" s="23">
        <f t="shared" si="9"/>
        <v>5279.7373492694423</v>
      </c>
      <c r="I33" s="7"/>
      <c r="J33" s="28">
        <v>3288821.0303726709</v>
      </c>
      <c r="K33" s="28">
        <v>3209856.1300000004</v>
      </c>
      <c r="L33" s="28">
        <v>4180393.1700000004</v>
      </c>
      <c r="M33" s="28">
        <v>7153068.0800000001</v>
      </c>
      <c r="N33" s="27">
        <f t="shared" si="10"/>
        <v>0.71109936054172618</v>
      </c>
      <c r="O33" s="29">
        <f t="shared" si="11"/>
        <v>2972674.9099999997</v>
      </c>
    </row>
    <row r="34" spans="1:15" s="9" customFormat="1" ht="15" customHeight="1" x14ac:dyDescent="0.2">
      <c r="A34" s="7" t="s">
        <v>14</v>
      </c>
      <c r="B34" s="7" t="s">
        <v>11</v>
      </c>
      <c r="C34" s="26">
        <v>365</v>
      </c>
      <c r="D34" s="26">
        <v>474.00000000000006</v>
      </c>
      <c r="E34" s="26">
        <v>497</v>
      </c>
      <c r="F34" s="26">
        <v>738</v>
      </c>
      <c r="G34" s="27">
        <f t="shared" si="8"/>
        <v>0.48490945674044261</v>
      </c>
      <c r="H34" s="23">
        <f t="shared" si="9"/>
        <v>241</v>
      </c>
      <c r="I34" s="7"/>
      <c r="J34" s="28">
        <v>186259.41714285713</v>
      </c>
      <c r="K34" s="28">
        <v>212595.69</v>
      </c>
      <c r="L34" s="28">
        <v>275496.31</v>
      </c>
      <c r="M34" s="28">
        <v>373513.44999999995</v>
      </c>
      <c r="N34" s="27">
        <f t="shared" si="10"/>
        <v>0.3557838578672794</v>
      </c>
      <c r="O34" s="29">
        <f t="shared" si="11"/>
        <v>98017.139999999956</v>
      </c>
    </row>
    <row r="35" spans="1:15" s="9" customFormat="1" ht="15" customHeight="1" x14ac:dyDescent="0.2">
      <c r="A35" s="37" t="s">
        <v>39</v>
      </c>
      <c r="B35" s="37" t="s">
        <v>11</v>
      </c>
      <c r="C35" s="38">
        <v>79.577181208053688</v>
      </c>
      <c r="D35" s="38">
        <v>20</v>
      </c>
      <c r="E35" s="38">
        <v>19</v>
      </c>
      <c r="F35" s="38">
        <v>11.000000000000002</v>
      </c>
      <c r="G35" s="39">
        <f t="shared" si="8"/>
        <v>-0.42105263157894723</v>
      </c>
      <c r="H35" s="40">
        <f t="shared" si="9"/>
        <v>-7.9999999999999982</v>
      </c>
      <c r="I35" s="37"/>
      <c r="J35" s="41">
        <v>355128.3622222222</v>
      </c>
      <c r="K35" s="41">
        <v>142032.25</v>
      </c>
      <c r="L35" s="41">
        <v>154273.22999999998</v>
      </c>
      <c r="M35" s="41">
        <v>63912.2</v>
      </c>
      <c r="N35" s="39">
        <f t="shared" si="10"/>
        <v>-0.58572073716224127</v>
      </c>
      <c r="O35" s="42">
        <f t="shared" si="11"/>
        <v>-90361.029999999984</v>
      </c>
    </row>
    <row r="36" spans="1:15" s="9" customFormat="1" x14ac:dyDescent="0.2">
      <c r="C36" s="7"/>
      <c r="D36" s="7"/>
      <c r="E36" s="7"/>
      <c r="F36" s="7"/>
      <c r="G36" s="11"/>
      <c r="H36" s="12"/>
      <c r="N36" s="13"/>
      <c r="O36" s="12"/>
    </row>
    <row r="37" spans="1:15" s="9" customFormat="1" x14ac:dyDescent="0.2">
      <c r="A37" s="16" t="s">
        <v>31</v>
      </c>
      <c r="C37" s="7"/>
      <c r="D37" s="7"/>
      <c r="E37" s="7"/>
      <c r="F37" s="7"/>
      <c r="G37" s="11"/>
      <c r="H37" s="12"/>
      <c r="N37" s="13"/>
      <c r="O37" s="12"/>
    </row>
    <row r="38" spans="1:15" s="9" customFormat="1" x14ac:dyDescent="0.2">
      <c r="A38" s="9" t="s">
        <v>19</v>
      </c>
      <c r="C38" s="7"/>
      <c r="D38" s="7"/>
      <c r="E38" s="7"/>
      <c r="F38" s="7"/>
      <c r="G38" s="11"/>
      <c r="H38" s="12"/>
      <c r="N38" s="13"/>
      <c r="O38" s="12"/>
    </row>
    <row r="39" spans="1:15" s="9" customFormat="1" x14ac:dyDescent="0.2">
      <c r="A39" s="9" t="s">
        <v>17</v>
      </c>
      <c r="C39" s="7"/>
      <c r="D39" s="7"/>
      <c r="E39" s="7"/>
      <c r="F39" s="7"/>
      <c r="G39" s="11"/>
      <c r="H39" s="12"/>
      <c r="N39" s="13"/>
      <c r="O39" s="12"/>
    </row>
    <row r="40" spans="1:15" s="9" customFormat="1" x14ac:dyDescent="0.2">
      <c r="A40" s="9" t="s">
        <v>18</v>
      </c>
      <c r="C40" s="7"/>
      <c r="D40" s="7"/>
      <c r="E40" s="7"/>
      <c r="F40" s="7"/>
      <c r="G40" s="11"/>
      <c r="H40" s="12"/>
      <c r="N40" s="13"/>
      <c r="O40" s="12"/>
    </row>
    <row r="41" spans="1:15" s="9" customFormat="1" x14ac:dyDescent="0.2">
      <c r="A41" s="9" t="s">
        <v>20</v>
      </c>
      <c r="C41" s="7"/>
      <c r="D41" s="7"/>
      <c r="E41" s="7"/>
      <c r="F41" s="7"/>
      <c r="G41" s="11"/>
      <c r="H41" s="12"/>
      <c r="N41" s="13"/>
      <c r="O41" s="12"/>
    </row>
    <row r="42" spans="1:15" s="9" customFormat="1" x14ac:dyDescent="0.2">
      <c r="C42" s="7"/>
      <c r="D42" s="7"/>
      <c r="E42" s="7"/>
      <c r="F42" s="7"/>
      <c r="G42" s="11"/>
      <c r="H42" s="12"/>
      <c r="N42" s="13"/>
      <c r="O42" s="12"/>
    </row>
    <row r="43" spans="1:15" s="9" customFormat="1" ht="14.25" x14ac:dyDescent="0.2">
      <c r="A43" s="9" t="s">
        <v>27</v>
      </c>
      <c r="C43" s="7"/>
      <c r="D43" s="7"/>
      <c r="E43" s="7"/>
      <c r="F43" s="7"/>
      <c r="G43" s="11"/>
      <c r="H43" s="12"/>
      <c r="N43" s="13"/>
      <c r="O43" s="12"/>
    </row>
    <row r="44" spans="1:15" s="9" customFormat="1" x14ac:dyDescent="0.2">
      <c r="A44" s="7"/>
      <c r="C44" s="7"/>
      <c r="D44" s="7"/>
      <c r="E44" s="7"/>
      <c r="F44" s="7"/>
      <c r="G44" s="11"/>
      <c r="H44" s="12"/>
      <c r="N44" s="13"/>
      <c r="O44" s="12"/>
    </row>
    <row r="45" spans="1:15" s="9" customFormat="1" x14ac:dyDescent="0.2">
      <c r="A45" s="7"/>
      <c r="C45" s="7"/>
      <c r="D45" s="7"/>
      <c r="E45" s="7"/>
      <c r="F45" s="7"/>
      <c r="G45" s="11"/>
      <c r="H45" s="12"/>
      <c r="N45" s="13"/>
      <c r="O45" s="12"/>
    </row>
    <row r="46" spans="1:15" s="9" customFormat="1" x14ac:dyDescent="0.2">
      <c r="C46" s="7"/>
      <c r="D46" s="7"/>
      <c r="E46" s="7"/>
      <c r="F46" s="7"/>
      <c r="G46" s="11"/>
      <c r="H46" s="12"/>
      <c r="N46" s="13"/>
      <c r="O46" s="12"/>
    </row>
    <row r="48" spans="1:15" ht="15.75" x14ac:dyDescent="0.25">
      <c r="A48" s="33" t="s">
        <v>35</v>
      </c>
    </row>
    <row r="52" spans="1:1" x14ac:dyDescent="0.2">
      <c r="A52" s="2" t="s">
        <v>33</v>
      </c>
    </row>
    <row r="53" spans="1:1" x14ac:dyDescent="0.2">
      <c r="A53" s="2" t="s">
        <v>34</v>
      </c>
    </row>
    <row r="54" spans="1:1" x14ac:dyDescent="0.2">
      <c r="A54" s="2" t="s">
        <v>43</v>
      </c>
    </row>
    <row r="55" spans="1:1" x14ac:dyDescent="0.2">
      <c r="A55" s="2" t="s">
        <v>36</v>
      </c>
    </row>
  </sheetData>
  <mergeCells count="4">
    <mergeCell ref="N15:O15"/>
    <mergeCell ref="G15:H15"/>
    <mergeCell ref="C15:F15"/>
    <mergeCell ref="J15:M15"/>
  </mergeCells>
  <phoneticPr fontId="5" type="noConversion"/>
  <pageMargins left="0.55118110236220474" right="0" top="0.31496062992125984" bottom="0.39370078740157483" header="0.19685039370078741" footer="0.23622047244094491"/>
  <pageSetup paperSize="8" orientation="landscape" r:id="rId1"/>
  <headerFooter alignWithMargins="0">
    <oddFooter>&amp;LDepartment of Health and Human Services Concessions&amp;R&amp;G&amp;C&amp;1#&amp;"Arial Black"&amp;10&amp;K000000OFFICIAL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>Department of Health and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DHHS concessions summary data 2018-19</dc:title>
  <dc:subject>DHHS concessions summary data 2018-19</dc:subject>
  <dc:creator>Concessions</dc:creator>
  <cp:keywords>concessions energy financial report 2014 2015 2016 2017</cp:keywords>
  <cp:lastModifiedBy>Helen Tovey</cp:lastModifiedBy>
  <cp:lastPrinted>2020-10-12T22:51:07Z</cp:lastPrinted>
  <dcterms:created xsi:type="dcterms:W3CDTF">2010-07-12T04:21:08Z</dcterms:created>
  <dcterms:modified xsi:type="dcterms:W3CDTF">2020-10-15T23:06:49Z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e64453-338c-4f93-8a4d-0039a0a41f2a_Enabled">
    <vt:lpwstr>True</vt:lpwstr>
  </property>
  <property fmtid="{D5CDD505-2E9C-101B-9397-08002B2CF9AE}" pid="3" name="MSIP_Label_43e64453-338c-4f93-8a4d-0039a0a41f2a_SiteId">
    <vt:lpwstr>c0e0601f-0fac-449c-9c88-a104c4eb9f28</vt:lpwstr>
  </property>
  <property fmtid="{D5CDD505-2E9C-101B-9397-08002B2CF9AE}" pid="4" name="MSIP_Label_43e64453-338c-4f93-8a4d-0039a0a41f2a_Owner">
    <vt:lpwstr>Helen.Tovey@dhhs.vic.gov.au</vt:lpwstr>
  </property>
  <property fmtid="{D5CDD505-2E9C-101B-9397-08002B2CF9AE}" pid="5" name="MSIP_Label_43e64453-338c-4f93-8a4d-0039a0a41f2a_SetDate">
    <vt:lpwstr>2020-03-23T22:49:23.4707366Z</vt:lpwstr>
  </property>
  <property fmtid="{D5CDD505-2E9C-101B-9397-08002B2CF9AE}" pid="6" name="MSIP_Label_43e64453-338c-4f93-8a4d-0039a0a41f2a_Name">
    <vt:lpwstr>OFFICIAL</vt:lpwstr>
  </property>
  <property fmtid="{D5CDD505-2E9C-101B-9397-08002B2CF9AE}" pid="7" name="MSIP_Label_43e64453-338c-4f93-8a4d-0039a0a41f2a_Application">
    <vt:lpwstr>Microsoft Azure Information Protection</vt:lpwstr>
  </property>
  <property fmtid="{D5CDD505-2E9C-101B-9397-08002B2CF9AE}" pid="8" name="MSIP_Label_43e64453-338c-4f93-8a4d-0039a0a41f2a_ActionId">
    <vt:lpwstr>50cb0ee0-4277-472e-914f-0725482761b2</vt:lpwstr>
  </property>
  <property fmtid="{D5CDD505-2E9C-101B-9397-08002B2CF9AE}" pid="9" name="MSIP_Label_43e64453-338c-4f93-8a4d-0039a0a41f2a_Extended_MSFT_Method">
    <vt:lpwstr>Manual</vt:lpwstr>
  </property>
  <property fmtid="{D5CDD505-2E9C-101B-9397-08002B2CF9AE}" pid="10" name="Sensitivity">
    <vt:lpwstr>OFFICIAL</vt:lpwstr>
  </property>
</Properties>
</file>